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6" i="13" l="1"/>
  <c r="D22" i="13"/>
  <c r="C20" i="13"/>
  <c r="C29" i="13" l="1"/>
  <c r="B29" i="13"/>
  <c r="D35" i="13"/>
  <c r="D17" i="13"/>
  <c r="B20" i="13"/>
  <c r="D21" i="13"/>
  <c r="D23" i="13"/>
  <c r="D20" i="13" l="1"/>
  <c r="D16" i="13"/>
  <c r="D34" i="13"/>
  <c r="D33" i="13"/>
  <c r="D32" i="13"/>
  <c r="D31" i="13"/>
  <c r="E29" i="13"/>
  <c r="C13" i="13" l="1"/>
  <c r="D29" i="13"/>
  <c r="E13" i="13" l="1"/>
</calcChain>
</file>

<file path=xl/sharedStrings.xml><?xml version="1.0" encoding="utf-8"?>
<sst xmlns="http://schemas.openxmlformats.org/spreadsheetml/2006/main" count="42" uniqueCount="36">
  <si>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</si>
  <si>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</si>
  <si>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</si>
  <si>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</si>
  <si>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</si>
  <si>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</si>
  <si>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</si>
  <si>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</si>
  <si>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</si>
  <si>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</si>
  <si>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</si>
  <si>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</si>
  <si>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</si>
  <si>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</si>
  <si>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</si>
  <si>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</si>
  <si>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</si>
  <si>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</si>
  <si>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</si>
  <si>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</si>
  <si>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</si>
  <si>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</si>
  <si>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</si>
  <si>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</si>
  <si>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</si>
  <si>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</si>
  <si>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</si>
  <si>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</si>
  <si>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</si>
  <si>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</si>
  <si>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</si>
  <si>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</si>
  <si>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</si>
  <si>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</si>
  <si>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</si>
  <si>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1 квартал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</si>
</sst>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zoomScaleNormal="85" workbookViewId="0">
      <selection activeCell="B19" sqref="B19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4" t="s">
        <v>22</v>
      </c>
      <c r="B1" s="34"/>
      <c r="C1" s="34"/>
      <c r="D1" s="34"/>
      <c r="E1" s="34"/>
    </row>
    <row r="2" spans="1:5" ht="14.25" customHeight="1" x14ac:dyDescent="0.2">
      <c r="A2" s="34" t="s">
        <v>23</v>
      </c>
      <c r="B2" s="34"/>
      <c r="C2" s="34"/>
      <c r="D2" s="34"/>
      <c r="E2" s="34"/>
    </row>
    <row r="3" spans="1:5" ht="14.25" customHeight="1" x14ac:dyDescent="0.2">
      <c r="A3" s="34" t="s">
        <v>35</v>
      </c>
      <c r="B3" s="34"/>
      <c r="C3" s="34"/>
      <c r="D3" s="34"/>
      <c r="E3" s="34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2" t="s">
        <v>21</v>
      </c>
      <c r="B5" s="32"/>
      <c r="C5" s="32"/>
      <c r="D5" s="32"/>
      <c r="E5" s="32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8" t="s">
        <v>1</v>
      </c>
      <c r="B7" s="38" t="s">
        <v>24</v>
      </c>
      <c r="C7" s="35" t="s">
        <v>25</v>
      </c>
      <c r="D7" s="30" t="s">
        <v>19</v>
      </c>
      <c r="E7" s="31"/>
    </row>
    <row r="8" spans="1:5" ht="9.9499999999999993" customHeight="1" x14ac:dyDescent="0.2">
      <c r="A8" s="39"/>
      <c r="B8" s="39"/>
      <c r="C8" s="36"/>
      <c r="D8" s="38" t="s">
        <v>26</v>
      </c>
      <c r="E8" s="38" t="s">
        <v>20</v>
      </c>
    </row>
    <row r="9" spans="1:5" ht="9.9499999999999993" customHeight="1" x14ac:dyDescent="0.2">
      <c r="A9" s="39"/>
      <c r="B9" s="39"/>
      <c r="C9" s="36"/>
      <c r="D9" s="39"/>
      <c r="E9" s="39"/>
    </row>
    <row r="10" spans="1:5" ht="9.9499999999999993" customHeight="1" x14ac:dyDescent="0.2">
      <c r="A10" s="39"/>
      <c r="B10" s="39"/>
      <c r="C10" s="36"/>
      <c r="D10" s="39"/>
      <c r="E10" s="39"/>
    </row>
    <row r="11" spans="1:5" ht="12.75" customHeight="1" x14ac:dyDescent="0.2">
      <c r="A11" s="40"/>
      <c r="B11" s="40"/>
      <c r="C11" s="37"/>
      <c r="D11" s="39"/>
      <c r="E11" s="39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64296700</v>
      </c>
      <c r="C13" s="21">
        <f>C15+C26</f>
        <v>9078693.75</v>
      </c>
      <c r="D13" s="21">
        <v>55936917.240000002</v>
      </c>
      <c r="E13" s="28">
        <f>C13*100/B13</f>
        <v>14.119999548965966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13</v>
      </c>
      <c r="B15" s="14">
        <v>64296700</v>
      </c>
      <c r="C15" s="14">
        <v>8594938.5899999999</v>
      </c>
      <c r="D15" s="8">
        <v>55936917.240000002</v>
      </c>
      <c r="E15" s="15"/>
    </row>
    <row r="16" spans="1:5" s="3" customFormat="1" x14ac:dyDescent="0.2">
      <c r="A16" s="13" t="s">
        <v>14</v>
      </c>
      <c r="B16" s="14">
        <v>61744500</v>
      </c>
      <c r="C16" s="14">
        <v>7721750</v>
      </c>
      <c r="D16" s="8">
        <f>B16-C16</f>
        <v>54022750</v>
      </c>
      <c r="E16" s="15"/>
    </row>
    <row r="17" spans="1:5" s="3" customFormat="1" ht="76.5" customHeight="1" x14ac:dyDescent="0.2">
      <c r="A17" s="13" t="s">
        <v>9</v>
      </c>
      <c r="B17" s="14">
        <v>61744500</v>
      </c>
      <c r="C17" s="14">
        <v>7721750</v>
      </c>
      <c r="D17" s="8">
        <f>B17-C17</f>
        <v>54022750</v>
      </c>
      <c r="E17" s="15"/>
    </row>
    <row r="18" spans="1:5" s="3" customFormat="1" ht="38.25" x14ac:dyDescent="0.2">
      <c r="A18" s="13" t="s">
        <v>15</v>
      </c>
      <c r="B18" s="14" t="s">
        <v>7</v>
      </c>
      <c r="C18" s="14">
        <v>209155.83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209155.83</v>
      </c>
      <c r="D19" s="8" t="s">
        <v>7</v>
      </c>
      <c r="E19" s="15"/>
    </row>
    <row r="20" spans="1:5" s="3" customFormat="1" ht="33.75" customHeight="1" x14ac:dyDescent="0.2">
      <c r="A20" s="13" t="s">
        <v>16</v>
      </c>
      <c r="B20" s="14">
        <f>B21+B23</f>
        <v>2552200</v>
      </c>
      <c r="C20" s="14">
        <f>C21+C23+C22</f>
        <v>638032.76</v>
      </c>
      <c r="D20" s="8">
        <f>SUM(D21:D23)</f>
        <v>1914167.24</v>
      </c>
      <c r="E20" s="15"/>
    </row>
    <row r="21" spans="1:5" s="3" customFormat="1" ht="63.75" x14ac:dyDescent="0.2">
      <c r="A21" s="13" t="s">
        <v>11</v>
      </c>
      <c r="B21" s="14">
        <v>291500</v>
      </c>
      <c r="C21" s="14"/>
      <c r="D21" s="8">
        <f>B21-C21</f>
        <v>291500</v>
      </c>
      <c r="E21" s="15"/>
    </row>
    <row r="22" spans="1:5" s="3" customFormat="1" ht="51" x14ac:dyDescent="0.2">
      <c r="A22" s="13" t="s">
        <v>34</v>
      </c>
      <c r="B22" s="14"/>
      <c r="C22" s="14"/>
      <c r="D22" s="8">
        <f>B22-C22</f>
        <v>0</v>
      </c>
      <c r="E22" s="15"/>
    </row>
    <row r="23" spans="1:5" s="3" customFormat="1" ht="51" x14ac:dyDescent="0.2">
      <c r="A23" s="13" t="s">
        <v>12</v>
      </c>
      <c r="B23" s="14">
        <v>2260700</v>
      </c>
      <c r="C23" s="14">
        <v>638032.76</v>
      </c>
      <c r="D23" s="8">
        <f>B23-C23</f>
        <v>1622667.24</v>
      </c>
      <c r="E23" s="15"/>
    </row>
    <row r="24" spans="1:5" s="3" customFormat="1" x14ac:dyDescent="0.2">
      <c r="A24" s="13" t="s">
        <v>32</v>
      </c>
      <c r="B24" s="14"/>
      <c r="C24" s="14">
        <v>26000</v>
      </c>
      <c r="D24" s="8"/>
      <c r="E24" s="15"/>
    </row>
    <row r="25" spans="1:5" s="3" customFormat="1" ht="25.5" x14ac:dyDescent="0.2">
      <c r="A25" s="13" t="s">
        <v>33</v>
      </c>
      <c r="B25" s="14"/>
      <c r="C25" s="14">
        <v>0</v>
      </c>
      <c r="D25" s="8"/>
      <c r="E25" s="15"/>
    </row>
    <row r="26" spans="1:5" s="3" customFormat="1" x14ac:dyDescent="0.2">
      <c r="A26" s="13" t="s">
        <v>17</v>
      </c>
      <c r="B26" s="14">
        <v>483795.16</v>
      </c>
      <c r="C26" s="14">
        <v>483755.16</v>
      </c>
      <c r="D26" s="8">
        <f>B26-C26</f>
        <v>40</v>
      </c>
      <c r="E26" s="15"/>
    </row>
    <row r="27" spans="1:5" s="3" customFormat="1" ht="90.75" customHeight="1" x14ac:dyDescent="0.2">
      <c r="A27" s="13" t="s">
        <v>18</v>
      </c>
      <c r="B27" s="14" t="s">
        <v>7</v>
      </c>
      <c r="C27" s="14">
        <v>483755.16</v>
      </c>
      <c r="D27" s="8" t="s">
        <v>7</v>
      </c>
      <c r="E27" s="15"/>
    </row>
    <row r="28" spans="1:5" s="2" customFormat="1" ht="15.75" x14ac:dyDescent="0.25">
      <c r="A28" s="33" t="s">
        <v>27</v>
      </c>
      <c r="B28" s="33"/>
      <c r="C28" s="33"/>
      <c r="D28" s="33"/>
      <c r="E28" s="33"/>
    </row>
    <row r="29" spans="1:5" x14ac:dyDescent="0.2">
      <c r="A29" s="20" t="s">
        <v>4</v>
      </c>
      <c r="B29" s="29">
        <f>SUM(B31:B35)</f>
        <v>94759690</v>
      </c>
      <c r="C29" s="29">
        <f>SUM(C31:C35)</f>
        <v>18646048.16</v>
      </c>
      <c r="D29" s="29">
        <f>SUM(D31:D35)</f>
        <v>76113641.839999989</v>
      </c>
      <c r="E29" s="28">
        <f>C29*100/B29</f>
        <v>19.677194131808577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8</v>
      </c>
      <c r="B31" s="14">
        <v>6585300</v>
      </c>
      <c r="C31" s="14">
        <v>3317550</v>
      </c>
      <c r="D31" s="14">
        <f t="shared" ref="D31:D35" si="0">B31-C31</f>
        <v>3267750</v>
      </c>
      <c r="E31" s="17"/>
    </row>
    <row r="32" spans="1:5" ht="38.25" x14ac:dyDescent="0.2">
      <c r="A32" s="27" t="s">
        <v>28</v>
      </c>
      <c r="B32" s="14">
        <v>57430400</v>
      </c>
      <c r="C32" s="14">
        <v>10675778.67</v>
      </c>
      <c r="D32" s="14">
        <f t="shared" si="0"/>
        <v>46754621.329999998</v>
      </c>
      <c r="E32" s="17"/>
    </row>
    <row r="33" spans="1:5" ht="38.25" x14ac:dyDescent="0.2">
      <c r="A33" s="27" t="s">
        <v>29</v>
      </c>
      <c r="B33" s="14">
        <v>21838800</v>
      </c>
      <c r="C33" s="14">
        <v>3600330.26</v>
      </c>
      <c r="D33" s="14">
        <f t="shared" si="0"/>
        <v>18238469.740000002</v>
      </c>
      <c r="E33" s="17"/>
    </row>
    <row r="34" spans="1:5" ht="38.25" x14ac:dyDescent="0.2">
      <c r="A34" s="27" t="s">
        <v>30</v>
      </c>
      <c r="B34" s="14">
        <v>8877600</v>
      </c>
      <c r="C34" s="14">
        <v>1047218.94</v>
      </c>
      <c r="D34" s="14">
        <f t="shared" si="0"/>
        <v>7830381.0600000005</v>
      </c>
      <c r="E34" s="17"/>
    </row>
    <row r="35" spans="1:5" x14ac:dyDescent="0.2">
      <c r="A35" s="27" t="s">
        <v>31</v>
      </c>
      <c r="B35" s="14">
        <v>27590</v>
      </c>
      <c r="C35" s="14">
        <v>5170.29</v>
      </c>
      <c r="D35" s="14">
        <f t="shared" si="0"/>
        <v>22419.71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</cp:lastModifiedBy>
  <cp:lastPrinted>2015-05-14T05:34:20Z</cp:lastPrinted>
  <dcterms:created xsi:type="dcterms:W3CDTF">1999-06-18T11:49:53Z</dcterms:created>
  <dcterms:modified xsi:type="dcterms:W3CDTF">2015-05-14T08:16:22Z</dcterms:modified>
</cp:coreProperties>
</file>