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E13" i="13" l="1"/>
  <c r="D13" i="13"/>
  <c r="C13" i="13"/>
  <c r="D22" i="13"/>
  <c r="D21" i="13"/>
  <c r="D20" i="13"/>
  <c r="D17" i="13"/>
  <c r="D16" i="13"/>
  <c r="E28" i="13"/>
  <c r="D28" i="13"/>
  <c r="D36" i="13"/>
  <c r="D35" i="13"/>
  <c r="D34" i="13"/>
  <c r="D33" i="13"/>
  <c r="D32" i="13"/>
  <c r="D31" i="13"/>
  <c r="D30" i="13"/>
  <c r="C28" i="13"/>
  <c r="C15" i="13"/>
  <c r="C24" i="13"/>
  <c r="C20" i="13"/>
</calcChain>
</file>

<file path=xl/sharedStrings.xml><?xml version="1.0" encoding="utf-8"?>
<sst xmlns="http://schemas.openxmlformats.org/spreadsheetml/2006/main" count="49" uniqueCount="37">
  <si>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</si>
  <si>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</si>
  <si>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</si>
  <si>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</si>
  <si>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</si>
  <si>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</si>
  <si>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</si>
  <si>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</si>
  <si>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</si>
  <si>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Оплата труда и начисления на выплаты по оплате труда</t>
  </si>
  <si>
    <t>Иные выплаты персоналу, за исключением фонда оплаты труда</t>
  </si>
  <si>
    <t>Обеспечение специальным топливом и горюче-смазочными материалами вне рамок государственного оборонного заказа</t>
  </si>
  <si>
    <t>Закупка товаров, работ, услуг в сфере информационно-коммуникационных технологий</t>
  </si>
  <si>
    <t>Прочая закупка товаров, работ и услуг для государственных (муниципальных) нужд</t>
  </si>
  <si>
    <t>Уплата прочих налогов, сборов и иных платежей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</si>
  <si>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</si>
  <si>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</si>
  <si>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</si>
  <si>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</si>
  <si>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</si>
  <si>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</si>
  <si>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</si>
  <si>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</si>
  <si>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</si>
  <si>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</si>
  <si>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</si>
  <si>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</si>
  <si>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</si>
  <si>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</si>
  <si>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</si>
  <si>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</si>
  <si>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</si>
  <si>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</si>
  <si>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</si>
  <si>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</si>
  <si>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>за 3 квартал 2013 года</t>
  </si>
  <si>
    <t xml:space="preserve"> Расходы бюджета на обеспечение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</si>
</sst>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72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7" xfId="0" applyFont="1" applyBorder="1" applyAlignment="1"/>
    <xf numFmtId="4" fontId="3" fillId="0" borderId="8" xfId="0" applyNumberFormat="1" applyFont="1" applyBorder="1" applyAlignment="1">
      <alignment horizontal="right" shrinkToFit="1"/>
    </xf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3" fillId="0" borderId="8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172" fontId="3" fillId="0" borderId="8" xfId="0" applyNumberFormat="1" applyFont="1" applyFill="1" applyBorder="1" applyAlignment="1">
      <alignment horizontal="center"/>
    </xf>
    <xf numFmtId="172" fontId="1" fillId="0" borderId="8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6"/>
  <sheetViews>
    <sheetView tabSelected="1" topLeftCell="A4" zoomScaleNormal="85" workbookViewId="0">
      <selection activeCell="C31" sqref="C31"/>
    </sheetView>
  </sheetViews>
  <sheetFormatPr defaultRowHeight="12.75" x14ac:dyDescent="0.2"/>
  <cols>
    <col min="1" max="1" width="47.140625" customWidth="1"/>
    <col min="2" max="2" width="15.285156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5" t="s">
        <v>30</v>
      </c>
      <c r="B1" s="35"/>
      <c r="C1" s="35"/>
      <c r="D1" s="35"/>
      <c r="E1" s="35"/>
    </row>
    <row r="2" spans="1:5" ht="14.25" customHeight="1" x14ac:dyDescent="0.2">
      <c r="A2" s="35" t="s">
        <v>31</v>
      </c>
      <c r="B2" s="35"/>
      <c r="C2" s="35"/>
      <c r="D2" s="35"/>
      <c r="E2" s="35"/>
    </row>
    <row r="3" spans="1:5" ht="14.25" customHeight="1" x14ac:dyDescent="0.2">
      <c r="A3" s="35" t="s">
        <v>35</v>
      </c>
      <c r="B3" s="35"/>
      <c r="C3" s="35"/>
      <c r="D3" s="35"/>
      <c r="E3" s="35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3" t="s">
        <v>29</v>
      </c>
      <c r="B5" s="33"/>
      <c r="C5" s="33"/>
      <c r="D5" s="33"/>
      <c r="E5" s="33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9" t="s">
        <v>1</v>
      </c>
      <c r="B7" s="39" t="s">
        <v>32</v>
      </c>
      <c r="C7" s="36" t="s">
        <v>33</v>
      </c>
      <c r="D7" s="31" t="s">
        <v>27</v>
      </c>
      <c r="E7" s="32"/>
    </row>
    <row r="8" spans="1:5" ht="9.9499999999999993" customHeight="1" x14ac:dyDescent="0.2">
      <c r="A8" s="40"/>
      <c r="B8" s="40"/>
      <c r="C8" s="37"/>
      <c r="D8" s="39" t="s">
        <v>34</v>
      </c>
      <c r="E8" s="39" t="s">
        <v>28</v>
      </c>
    </row>
    <row r="9" spans="1:5" ht="9.9499999999999993" customHeight="1" x14ac:dyDescent="0.2">
      <c r="A9" s="40"/>
      <c r="B9" s="40"/>
      <c r="C9" s="37"/>
      <c r="D9" s="40"/>
      <c r="E9" s="40"/>
    </row>
    <row r="10" spans="1:5" ht="9.9499999999999993" customHeight="1" x14ac:dyDescent="0.2">
      <c r="A10" s="40"/>
      <c r="B10" s="40"/>
      <c r="C10" s="37"/>
      <c r="D10" s="40"/>
      <c r="E10" s="40"/>
    </row>
    <row r="11" spans="1:5" ht="12.75" customHeight="1" x14ac:dyDescent="0.2">
      <c r="A11" s="41"/>
      <c r="B11" s="41"/>
      <c r="C11" s="38"/>
      <c r="D11" s="40"/>
      <c r="E11" s="40"/>
    </row>
    <row r="12" spans="1:5" ht="12" customHeight="1" x14ac:dyDescent="0.2">
      <c r="A12" s="25">
        <v>1</v>
      </c>
      <c r="B12" s="26" t="s">
        <v>5</v>
      </c>
      <c r="C12" s="27" t="s">
        <v>6</v>
      </c>
      <c r="D12" s="26" t="s">
        <v>0</v>
      </c>
      <c r="E12" s="28">
        <v>5</v>
      </c>
    </row>
    <row r="13" spans="1:5" s="2" customFormat="1" x14ac:dyDescent="0.2">
      <c r="A13" s="23" t="s">
        <v>3</v>
      </c>
      <c r="B13" s="24">
        <v>27519600</v>
      </c>
      <c r="C13" s="24">
        <f>C15+C23</f>
        <v>39955451.099999994</v>
      </c>
      <c r="D13" s="24">
        <f>D15+0</f>
        <v>-11098898.369999999</v>
      </c>
      <c r="E13" s="43">
        <f>C13*100/B13</f>
        <v>145.18906924519251</v>
      </c>
    </row>
    <row r="14" spans="1:5" s="4" customFormat="1" ht="12.75" customHeight="1" x14ac:dyDescent="0.2">
      <c r="A14" s="21" t="s">
        <v>2</v>
      </c>
      <c r="B14" s="9"/>
      <c r="C14" s="10"/>
      <c r="D14" s="11"/>
      <c r="E14" s="12"/>
    </row>
    <row r="15" spans="1:5" s="3" customFormat="1" ht="25.5" x14ac:dyDescent="0.2">
      <c r="A15" s="13" t="s">
        <v>21</v>
      </c>
      <c r="B15" s="14">
        <v>27519600</v>
      </c>
      <c r="C15" s="14">
        <f>C16+C18+C20</f>
        <v>38719541.869999997</v>
      </c>
      <c r="D15" s="8">
        <v>-11098898.369999999</v>
      </c>
      <c r="E15" s="15"/>
    </row>
    <row r="16" spans="1:5" s="3" customFormat="1" x14ac:dyDescent="0.2">
      <c r="A16" s="13" t="s">
        <v>22</v>
      </c>
      <c r="B16" s="14">
        <v>18426000</v>
      </c>
      <c r="C16" s="14">
        <v>35402800</v>
      </c>
      <c r="D16" s="8">
        <f>B16-C16</f>
        <v>-16976800</v>
      </c>
      <c r="E16" s="15"/>
    </row>
    <row r="17" spans="1:5" s="3" customFormat="1" ht="76.5" customHeight="1" x14ac:dyDescent="0.2">
      <c r="A17" s="13" t="s">
        <v>15</v>
      </c>
      <c r="B17" s="14">
        <v>18426000</v>
      </c>
      <c r="C17" s="14">
        <v>35402800</v>
      </c>
      <c r="D17" s="8">
        <f>B17-C17</f>
        <v>-16976800</v>
      </c>
      <c r="E17" s="15"/>
    </row>
    <row r="18" spans="1:5" s="3" customFormat="1" ht="38.25" x14ac:dyDescent="0.2">
      <c r="A18" s="13" t="s">
        <v>23</v>
      </c>
      <c r="B18" s="14" t="s">
        <v>7</v>
      </c>
      <c r="C18" s="14">
        <v>101043.5</v>
      </c>
      <c r="D18" s="8" t="s">
        <v>7</v>
      </c>
      <c r="E18" s="15"/>
    </row>
    <row r="19" spans="1:5" s="3" customFormat="1" ht="25.5" customHeight="1" x14ac:dyDescent="0.2">
      <c r="A19" s="13" t="s">
        <v>16</v>
      </c>
      <c r="B19" s="14" t="s">
        <v>7</v>
      </c>
      <c r="C19" s="14">
        <v>101043.5</v>
      </c>
      <c r="D19" s="8" t="s">
        <v>7</v>
      </c>
      <c r="E19" s="15"/>
    </row>
    <row r="20" spans="1:5" s="3" customFormat="1" ht="33.75" customHeight="1" x14ac:dyDescent="0.2">
      <c r="A20" s="13" t="s">
        <v>24</v>
      </c>
      <c r="B20" s="14">
        <v>9093600</v>
      </c>
      <c r="C20" s="14">
        <f>C21+C22</f>
        <v>3215698.37</v>
      </c>
      <c r="D20" s="8">
        <f>B20-C20</f>
        <v>5877901.6299999999</v>
      </c>
      <c r="E20" s="15"/>
    </row>
    <row r="21" spans="1:5" s="3" customFormat="1" ht="63.75" x14ac:dyDescent="0.2">
      <c r="A21" s="13" t="s">
        <v>17</v>
      </c>
      <c r="B21" s="14">
        <v>150000</v>
      </c>
      <c r="C21" s="14">
        <v>83000</v>
      </c>
      <c r="D21" s="8">
        <f>B21-C21</f>
        <v>67000</v>
      </c>
      <c r="E21" s="15"/>
    </row>
    <row r="22" spans="1:5" s="3" customFormat="1" ht="51" x14ac:dyDescent="0.2">
      <c r="A22" s="13" t="s">
        <v>18</v>
      </c>
      <c r="B22" s="14">
        <v>8943600</v>
      </c>
      <c r="C22" s="14">
        <v>3132698.37</v>
      </c>
      <c r="D22" s="8">
        <f>B22-C22</f>
        <v>5810901.6299999999</v>
      </c>
      <c r="E22" s="15"/>
    </row>
    <row r="23" spans="1:5" s="3" customFormat="1" x14ac:dyDescent="0.2">
      <c r="A23" s="13" t="s">
        <v>25</v>
      </c>
      <c r="B23" s="14" t="s">
        <v>7</v>
      </c>
      <c r="C23" s="14">
        <v>1235909.23</v>
      </c>
      <c r="D23" s="8" t="s">
        <v>7</v>
      </c>
      <c r="E23" s="15"/>
    </row>
    <row r="24" spans="1:5" s="3" customFormat="1" ht="90.75" customHeight="1" x14ac:dyDescent="0.2">
      <c r="A24" s="13" t="s">
        <v>26</v>
      </c>
      <c r="B24" s="14" t="s">
        <v>7</v>
      </c>
      <c r="C24" s="14">
        <f>C25+C26</f>
        <v>1235909.23</v>
      </c>
      <c r="D24" s="8" t="s">
        <v>7</v>
      </c>
      <c r="E24" s="15"/>
    </row>
    <row r="25" spans="1:5" s="3" customFormat="1" ht="63.75" x14ac:dyDescent="0.2">
      <c r="A25" s="13" t="s">
        <v>19</v>
      </c>
      <c r="B25" s="14" t="s">
        <v>7</v>
      </c>
      <c r="C25" s="14">
        <v>524656.6</v>
      </c>
      <c r="D25" s="8" t="s">
        <v>7</v>
      </c>
      <c r="E25" s="15"/>
    </row>
    <row r="26" spans="1:5" s="3" customFormat="1" ht="63.75" x14ac:dyDescent="0.2">
      <c r="A26" s="13" t="s">
        <v>20</v>
      </c>
      <c r="B26" s="14" t="s">
        <v>7</v>
      </c>
      <c r="C26" s="14">
        <v>711252.63</v>
      </c>
      <c r="D26" s="8" t="s">
        <v>7</v>
      </c>
      <c r="E26" s="16"/>
    </row>
    <row r="27" spans="1:5" s="2" customFormat="1" ht="15.75" x14ac:dyDescent="0.25">
      <c r="A27" s="34" t="s">
        <v>36</v>
      </c>
      <c r="B27" s="34"/>
      <c r="C27" s="34"/>
      <c r="D27" s="34"/>
      <c r="E27" s="34"/>
    </row>
    <row r="28" spans="1:5" x14ac:dyDescent="0.2">
      <c r="A28" s="22" t="s">
        <v>4</v>
      </c>
      <c r="B28" s="17">
        <v>102549800</v>
      </c>
      <c r="C28" s="17">
        <f>C30+C31+C32+C33+C34+C35+C36</f>
        <v>71924433.440000013</v>
      </c>
      <c r="D28" s="17">
        <f>D30+D31+D32+D33+D34+D35+D36</f>
        <v>30625366.559999999</v>
      </c>
      <c r="E28" s="42">
        <f>C28*100/B28</f>
        <v>70.136103083575009</v>
      </c>
    </row>
    <row r="29" spans="1:5" x14ac:dyDescent="0.2">
      <c r="A29" s="29" t="s">
        <v>2</v>
      </c>
      <c r="B29" s="10"/>
      <c r="C29" s="9"/>
      <c r="D29" s="10"/>
      <c r="E29" s="18"/>
    </row>
    <row r="30" spans="1:5" x14ac:dyDescent="0.2">
      <c r="A30" s="30" t="s">
        <v>8</v>
      </c>
      <c r="B30" s="14">
        <v>8320700</v>
      </c>
      <c r="C30" s="14">
        <v>8320700</v>
      </c>
      <c r="D30" s="14">
        <f>B30-C30</f>
        <v>0</v>
      </c>
      <c r="E30" s="19"/>
    </row>
    <row r="31" spans="1:5" ht="25.5" x14ac:dyDescent="0.2">
      <c r="A31" s="30" t="s">
        <v>9</v>
      </c>
      <c r="B31" s="14">
        <v>59011100</v>
      </c>
      <c r="C31" s="14">
        <v>42085918.340000004</v>
      </c>
      <c r="D31" s="14">
        <f>B31-C31</f>
        <v>16925181.659999996</v>
      </c>
      <c r="E31" s="19"/>
    </row>
    <row r="32" spans="1:5" ht="25.5" x14ac:dyDescent="0.2">
      <c r="A32" s="30" t="s">
        <v>10</v>
      </c>
      <c r="B32" s="14">
        <v>22136000</v>
      </c>
      <c r="C32" s="14">
        <v>14359576.1</v>
      </c>
      <c r="D32" s="14">
        <f>B32-C32</f>
        <v>7776423.9000000004</v>
      </c>
      <c r="E32" s="19"/>
    </row>
    <row r="33" spans="1:5" ht="38.25" x14ac:dyDescent="0.2">
      <c r="A33" s="30" t="s">
        <v>11</v>
      </c>
      <c r="B33" s="14">
        <v>1545000</v>
      </c>
      <c r="C33" s="14">
        <v>568993.74</v>
      </c>
      <c r="D33" s="14">
        <f>B33-C33</f>
        <v>976006.26</v>
      </c>
      <c r="E33" s="19"/>
    </row>
    <row r="34" spans="1:5" ht="25.5" x14ac:dyDescent="0.2">
      <c r="A34" s="30" t="s">
        <v>12</v>
      </c>
      <c r="B34" s="14">
        <v>2446000</v>
      </c>
      <c r="C34" s="14">
        <v>1273042.3999999999</v>
      </c>
      <c r="D34" s="14">
        <f>B34-C34</f>
        <v>1172957.6000000001</v>
      </c>
      <c r="E34" s="19"/>
    </row>
    <row r="35" spans="1:5" ht="25.5" x14ac:dyDescent="0.2">
      <c r="A35" s="30" t="s">
        <v>13</v>
      </c>
      <c r="B35" s="14">
        <v>9056000</v>
      </c>
      <c r="C35" s="14">
        <v>5303003.18</v>
      </c>
      <c r="D35" s="14">
        <f>B35-C35</f>
        <v>3752996.8200000003</v>
      </c>
      <c r="E35" s="19"/>
    </row>
    <row r="36" spans="1:5" x14ac:dyDescent="0.2">
      <c r="A36" s="30" t="s">
        <v>14</v>
      </c>
      <c r="B36" s="14">
        <v>35000</v>
      </c>
      <c r="C36" s="14">
        <v>13199.68</v>
      </c>
      <c r="D36" s="14">
        <f>B36-C36</f>
        <v>21800.32</v>
      </c>
      <c r="E36" s="20"/>
    </row>
  </sheetData>
  <mergeCells count="11">
    <mergeCell ref="D7:E7"/>
    <mergeCell ref="A5:E5"/>
    <mergeCell ref="A27:E27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2013-10-18T08:32:09Z</cp:lastPrinted>
  <dcterms:created xsi:type="dcterms:W3CDTF">1999-06-18T11:49:53Z</dcterms:created>
  <dcterms:modified xsi:type="dcterms:W3CDTF">2013-10-18T08:32:26Z</dcterms:modified>
</cp:coreProperties>
</file>