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  <sheet name="Лист1" sheetId="14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2" i="13" l="1"/>
  <c r="C29" i="13" l="1"/>
  <c r="B29" i="13"/>
  <c r="D35" i="13"/>
  <c r="D17" i="13"/>
  <c r="D21" i="13"/>
  <c r="D23" i="13"/>
  <c r="D20" i="13" l="1"/>
  <c r="D16" i="13"/>
  <c r="D34" i="13"/>
  <c r="D33" i="13"/>
  <c r="D32" i="13"/>
  <c r="D31" i="13"/>
  <c r="E29" i="13"/>
  <c r="D29" i="13" l="1"/>
  <c r="E13" i="13" l="1"/>
</calcChain>
</file>

<file path=xl/sharedStrings.xml><?xml version="1.0" encoding="utf-8"?>
<sst xmlns="http://schemas.openxmlformats.org/spreadsheetml/2006/main" count="42" uniqueCount="37">
  <si>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</si>
  <si>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</si>
  <si>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</si>
  <si>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</si>
  <si>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</si>
  <si>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</si>
  <si>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</si>
  <si>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</si>
  <si>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</si>
  <si>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</si>
  <si>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</si>
  <si>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</si>
  <si>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</si>
  <si>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</si>
  <si>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</si>
  <si>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</si>
  <si>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</si>
  <si>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</si>
  <si>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</si>
  <si>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</si>
  <si>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</si>
  <si>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</si>
  <si>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</si>
  <si>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</si>
  <si>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</si>
  <si>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</si>
  <si>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Раздел Рез-ты деятельности, осуществление внутр. Контроля, Отчет об исполнении бюджета МОКФ Тверской области за 3ий квартал.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</si>
  <si>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</si>
  <si>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</si>
  <si>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</si>
  <si>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</si>
  <si>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</si>
  <si>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</si>
  <si>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</si>
  <si>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за 1 квартал  2017 года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</si>
  <si>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</si>
  <si>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 xml:space="preserve"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</si>
</sst>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3" fillId="0" borderId="7" xfId="0" applyFont="1" applyBorder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topLeftCell="A10" zoomScaleNormal="85" workbookViewId="0">
      <selection activeCell="A21" sqref="A21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20</v>
      </c>
      <c r="B1" s="35"/>
      <c r="C1" s="35"/>
      <c r="D1" s="35"/>
      <c r="E1" s="35"/>
    </row>
    <row r="2" spans="1:5" ht="14.25" customHeight="1" x14ac:dyDescent="0.2">
      <c r="A2" s="35" t="s">
        <v>21</v>
      </c>
      <c r="B2" s="35"/>
      <c r="C2" s="35"/>
      <c r="D2" s="35"/>
      <c r="E2" s="35"/>
    </row>
    <row r="3" spans="1:5" ht="14.25" customHeight="1" x14ac:dyDescent="0.2">
      <c r="A3" s="35" t="s">
        <v>34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19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22</v>
      </c>
      <c r="C7" s="36" t="s">
        <v>23</v>
      </c>
      <c r="D7" s="31" t="s">
        <v>17</v>
      </c>
      <c r="E7" s="32"/>
    </row>
    <row r="8" spans="1:5" ht="9.9499999999999993" customHeight="1" x14ac:dyDescent="0.2">
      <c r="A8" s="40"/>
      <c r="B8" s="40"/>
      <c r="C8" s="37"/>
      <c r="D8" s="39" t="s">
        <v>24</v>
      </c>
      <c r="E8" s="39" t="s">
        <v>18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48492400</v>
      </c>
      <c r="C13" s="21">
        <v>8517137.6600000001</v>
      </c>
      <c r="D13" s="8">
        <v>40404084.259999998</v>
      </c>
      <c r="E13" s="28">
        <f>C13*100/B13</f>
        <v>17.563860852422234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12</v>
      </c>
      <c r="B15" s="14">
        <v>48492400</v>
      </c>
      <c r="C15" s="14">
        <v>8088315.7400000002</v>
      </c>
      <c r="D15" s="8">
        <v>11351243.92</v>
      </c>
      <c r="E15" s="15"/>
    </row>
    <row r="16" spans="1:5" s="3" customFormat="1" x14ac:dyDescent="0.2">
      <c r="A16" s="13" t="s">
        <v>13</v>
      </c>
      <c r="B16" s="14">
        <v>45882000</v>
      </c>
      <c r="C16" s="14">
        <v>7526000</v>
      </c>
      <c r="D16" s="8">
        <f>B16-C16</f>
        <v>38356000</v>
      </c>
      <c r="E16" s="15"/>
    </row>
    <row r="17" spans="1:5" s="3" customFormat="1" ht="76.5" customHeight="1" x14ac:dyDescent="0.2">
      <c r="A17" s="13" t="s">
        <v>9</v>
      </c>
      <c r="B17" s="14">
        <v>45882000</v>
      </c>
      <c r="C17" s="14">
        <v>7526000</v>
      </c>
      <c r="D17" s="8">
        <f>B17-C17</f>
        <v>38356000</v>
      </c>
      <c r="E17" s="15"/>
    </row>
    <row r="18" spans="1:5" s="3" customFormat="1" ht="38.25" x14ac:dyDescent="0.2">
      <c r="A18" s="13" t="s">
        <v>14</v>
      </c>
      <c r="B18" s="14" t="s">
        <v>7</v>
      </c>
      <c r="C18" s="14">
        <v>208236.2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208236.2</v>
      </c>
      <c r="D19" s="8" t="s">
        <v>7</v>
      </c>
      <c r="E19" s="15"/>
    </row>
    <row r="20" spans="1:5" s="3" customFormat="1" ht="33.75" customHeight="1" x14ac:dyDescent="0.2">
      <c r="A20" s="13" t="s">
        <v>15</v>
      </c>
      <c r="B20" s="14">
        <v>2395000</v>
      </c>
      <c r="C20" s="14">
        <v>354079.54</v>
      </c>
      <c r="D20" s="8">
        <f>SUM(D21:D23)</f>
        <v>2040920.4600000002</v>
      </c>
      <c r="E20" s="15"/>
    </row>
    <row r="21" spans="1:5" s="3" customFormat="1" ht="83.25" customHeight="1" x14ac:dyDescent="0.2">
      <c r="A21" s="13" t="s">
        <v>35</v>
      </c>
      <c r="B21" s="14">
        <v>210000</v>
      </c>
      <c r="C21" s="14">
        <v>178584.66</v>
      </c>
      <c r="D21" s="8">
        <f>B21-C21</f>
        <v>31415.339999999997</v>
      </c>
      <c r="E21" s="15"/>
    </row>
    <row r="22" spans="1:5" s="3" customFormat="1" ht="51" x14ac:dyDescent="0.2">
      <c r="A22" s="13" t="s">
        <v>33</v>
      </c>
      <c r="B22" s="14">
        <v>100000</v>
      </c>
      <c r="C22" s="14">
        <v>81500</v>
      </c>
      <c r="D22" s="8">
        <f>B22-C22</f>
        <v>18500</v>
      </c>
      <c r="E22" s="15"/>
    </row>
    <row r="23" spans="1:5" s="3" customFormat="1" ht="51" x14ac:dyDescent="0.2">
      <c r="A23" s="13" t="s">
        <v>11</v>
      </c>
      <c r="B23" s="14">
        <v>2085000</v>
      </c>
      <c r="C23" s="14">
        <v>93994.880000000005</v>
      </c>
      <c r="D23" s="8">
        <f>B23-C23</f>
        <v>1991005.12</v>
      </c>
      <c r="E23" s="15"/>
    </row>
    <row r="24" spans="1:5" s="3" customFormat="1" x14ac:dyDescent="0.2">
      <c r="A24" s="13" t="s">
        <v>31</v>
      </c>
      <c r="B24" s="14"/>
      <c r="C24" s="14"/>
      <c r="D24" s="8"/>
      <c r="E24" s="15"/>
    </row>
    <row r="25" spans="1:5" s="3" customFormat="1" ht="25.5" x14ac:dyDescent="0.2">
      <c r="A25" s="13" t="s">
        <v>32</v>
      </c>
      <c r="B25" s="14"/>
      <c r="C25" s="14">
        <v>0</v>
      </c>
      <c r="D25" s="8"/>
      <c r="E25" s="15"/>
    </row>
    <row r="26" spans="1:5" s="3" customFormat="1" x14ac:dyDescent="0.2">
      <c r="A26" s="13" t="s">
        <v>16</v>
      </c>
      <c r="B26" s="14"/>
      <c r="C26" s="14">
        <v>428821.92</v>
      </c>
      <c r="D26" s="8">
        <v>0</v>
      </c>
      <c r="E26" s="15"/>
    </row>
    <row r="27" spans="1:5" s="3" customFormat="1" ht="90.75" customHeight="1" x14ac:dyDescent="0.2">
      <c r="A27" s="13" t="s">
        <v>36</v>
      </c>
      <c r="B27" s="14"/>
      <c r="C27" s="14">
        <v>428821.92</v>
      </c>
      <c r="D27" s="8" t="s">
        <v>7</v>
      </c>
      <c r="E27" s="30"/>
    </row>
    <row r="28" spans="1:5" s="2" customFormat="1" ht="15.75" x14ac:dyDescent="0.25">
      <c r="A28" s="34" t="s">
        <v>25</v>
      </c>
      <c r="B28" s="34"/>
      <c r="C28" s="34"/>
      <c r="D28" s="34"/>
      <c r="E28" s="34"/>
    </row>
    <row r="29" spans="1:5" x14ac:dyDescent="0.2">
      <c r="A29" s="20" t="s">
        <v>4</v>
      </c>
      <c r="B29" s="29">
        <f>SUM(B31:B35)</f>
        <v>106627300</v>
      </c>
      <c r="C29" s="29">
        <f>SUM(C31:C35)</f>
        <v>20974166.609999996</v>
      </c>
      <c r="D29" s="29">
        <f>SUM(D31:D35)</f>
        <v>85653133.390000001</v>
      </c>
      <c r="E29" s="28">
        <f>C29*100/B29</f>
        <v>19.67054085585961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8</v>
      </c>
      <c r="B31" s="14">
        <v>6382200</v>
      </c>
      <c r="C31" s="14">
        <v>3168000</v>
      </c>
      <c r="D31" s="14">
        <f t="shared" ref="D31:D35" si="0">B31-C31</f>
        <v>3214200</v>
      </c>
      <c r="E31" s="17"/>
    </row>
    <row r="32" spans="1:5" ht="38.25" x14ac:dyDescent="0.2">
      <c r="A32" s="27" t="s">
        <v>27</v>
      </c>
      <c r="B32" s="14">
        <v>74394500</v>
      </c>
      <c r="C32" s="14">
        <v>13903834.359999999</v>
      </c>
      <c r="D32" s="14">
        <f t="shared" si="0"/>
        <v>60490665.640000001</v>
      </c>
      <c r="E32" s="17"/>
    </row>
    <row r="33" spans="1:5" ht="38.25" x14ac:dyDescent="0.2">
      <c r="A33" s="27" t="s">
        <v>28</v>
      </c>
      <c r="B33" s="14">
        <v>20618000</v>
      </c>
      <c r="C33" s="14">
        <v>3263112.51</v>
      </c>
      <c r="D33" s="14">
        <f t="shared" si="0"/>
        <v>17354887.490000002</v>
      </c>
      <c r="E33" s="17"/>
    </row>
    <row r="34" spans="1:5" ht="38.25" x14ac:dyDescent="0.2">
      <c r="A34" s="27" t="s">
        <v>29</v>
      </c>
      <c r="B34" s="14">
        <v>5205700</v>
      </c>
      <c r="C34" s="14">
        <v>629219.74</v>
      </c>
      <c r="D34" s="14">
        <f t="shared" si="0"/>
        <v>4576480.26</v>
      </c>
      <c r="E34" s="17"/>
    </row>
    <row r="35" spans="1:5" x14ac:dyDescent="0.2">
      <c r="A35" s="27" t="s">
        <v>30</v>
      </c>
      <c r="B35" s="14">
        <v>26900</v>
      </c>
      <c r="C35" s="14">
        <v>10000</v>
      </c>
      <c r="D35" s="14">
        <f t="shared" si="0"/>
        <v>16900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 x14ac:dyDescent="0.2"/>
  <cols>
    <col min="12" max="12" width="12" customWidth="1"/>
  </cols>
  <sheetData>
    <row r="1" spans="1:1" x14ac:dyDescent="0.2">
      <c r="A1" t="s">
        <v>26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2016-07-29T10:18:13Z</cp:lastPrinted>
  <dcterms:created xsi:type="dcterms:W3CDTF">1999-06-18T11:49:53Z</dcterms:created>
  <dcterms:modified xsi:type="dcterms:W3CDTF">2017-04-26T09:33:16Z</dcterms:modified>
</cp:coreProperties>
</file>